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0"/>
  </bookViews>
  <sheets>
    <sheet name="Page" sheetId="1" r:id="rId1"/>
  </sheets>
  <definedNames>
    <definedName name="_xlnm.Print_Area" localSheetId="0">'Page'!$A$1:$Q$15</definedName>
  </definedNames>
  <calcPr fullCalcOnLoad="1"/>
</workbook>
</file>

<file path=xl/sharedStrings.xml><?xml version="1.0" encoding="utf-8"?>
<sst xmlns="http://schemas.openxmlformats.org/spreadsheetml/2006/main" count="55" uniqueCount="55">
  <si>
    <t>순번</t>
  </si>
  <si>
    <t>세입</t>
  </si>
  <si>
    <t>세출</t>
  </si>
  <si>
    <t>관</t>
  </si>
  <si>
    <t>항</t>
  </si>
  <si>
    <t>당초</t>
  </si>
  <si>
    <t>추경</t>
  </si>
  <si>
    <t>증감액</t>
  </si>
  <si>
    <t>관</t>
  </si>
  <si>
    <t>항</t>
  </si>
  <si>
    <t>당초</t>
  </si>
  <si>
    <t>추경</t>
  </si>
  <si>
    <t>증감액</t>
  </si>
  <si>
    <t>1</t>
  </si>
  <si>
    <t>사무비</t>
  </si>
  <si>
    <t>인건비</t>
  </si>
  <si>
    <t>2</t>
  </si>
  <si>
    <t>요양급여수입</t>
  </si>
  <si>
    <t>요양급여수입</t>
  </si>
  <si>
    <t>3</t>
  </si>
  <si>
    <t>4</t>
  </si>
  <si>
    <t>이월금</t>
  </si>
  <si>
    <t>이월금</t>
  </si>
  <si>
    <t>5</t>
  </si>
  <si>
    <t>잡수입</t>
  </si>
  <si>
    <t>잡수입</t>
  </si>
  <si>
    <t>사무비</t>
  </si>
  <si>
    <t>업무추진비</t>
  </si>
  <si>
    <t>6</t>
  </si>
  <si>
    <t>7</t>
  </si>
  <si>
    <t>사무비</t>
  </si>
  <si>
    <t>운영비</t>
  </si>
  <si>
    <t>8</t>
  </si>
  <si>
    <t>9</t>
  </si>
  <si>
    <t>재산조성비</t>
  </si>
  <si>
    <t>시설비</t>
  </si>
  <si>
    <t>사업비</t>
  </si>
  <si>
    <t>사업비</t>
  </si>
  <si>
    <t>전출금</t>
  </si>
  <si>
    <t>전출금</t>
  </si>
  <si>
    <t>잡지출</t>
  </si>
  <si>
    <t>잡지출</t>
  </si>
  <si>
    <t>예비비 및 기타</t>
  </si>
  <si>
    <t>세입 합계</t>
  </si>
  <si>
    <t>(단위: 원)</t>
  </si>
  <si>
    <t>▣자성대노인복지센터-장기요양서비스</t>
  </si>
  <si>
    <t>증감비율(%)</t>
  </si>
  <si>
    <t>증감비율(%)</t>
  </si>
  <si>
    <t>세출 합계</t>
  </si>
  <si>
    <t>입소(이용)
비용수입</t>
  </si>
  <si>
    <t>입소자(이용자)부담금수입</t>
  </si>
  <si>
    <t>2020년 자성대노인복지센터 1차추경 예산총괄표</t>
  </si>
  <si>
    <t>운영충당적립금 
및 환경개선
부담금</t>
  </si>
  <si>
    <t>예비비 및 
기타</t>
  </si>
  <si>
    <t>적립금 및 
준비금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</si>
</sst>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0.0%"/>
  </numFmts>
  <fonts count="54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8"/>
      <name val="돋움"/>
      <family val="3"/>
    </font>
    <font>
      <b/>
      <sz val="28"/>
      <color indexed="8"/>
      <name val="굴림체"/>
      <family val="3"/>
    </font>
    <font>
      <sz val="28"/>
      <color indexed="8"/>
      <name val="돋움"/>
      <family val="3"/>
    </font>
    <font>
      <b/>
      <sz val="14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"/>
      <family val="3"/>
    </font>
    <font>
      <sz val="10"/>
      <color rgb="FF000000"/>
      <name val="굴림체"/>
      <family val="3"/>
    </font>
    <font>
      <sz val="11"/>
      <color rgb="FF000000"/>
      <name val="굴림체"/>
      <family val="3"/>
    </font>
    <font>
      <b/>
      <sz val="12"/>
      <color rgb="FF000000"/>
      <name val="굴림체"/>
      <family val="3"/>
    </font>
    <font>
      <b/>
      <sz val="14"/>
      <color rgb="FF000000"/>
      <name val="굴림"/>
      <family val="3"/>
    </font>
    <font>
      <b/>
      <sz val="28"/>
      <color rgb="FF000000"/>
      <name val="굴림체"/>
      <family val="3"/>
    </font>
    <font>
      <sz val="28"/>
      <color theme="1"/>
      <name val="돋움"/>
      <family val="3"/>
    </font>
    <font>
      <b/>
      <sz val="12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double">
        <color rgb="FF000000"/>
      </right>
      <top style="thin">
        <color rgb="FF000000"/>
      </top>
      <bottom style="double"/>
    </border>
    <border>
      <left>
        <color rgb="FF000000"/>
      </left>
      <right style="thin">
        <color rgb="FF000000"/>
      </right>
      <top style="thin">
        <color rgb="FF000000"/>
      </top>
      <bottom style="double"/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double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double"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>
        <color rgb="FF000000"/>
      </bottom>
    </border>
    <border>
      <left style="thin">
        <color rgb="FF000000"/>
      </left>
      <right>
        <color rgb="FF000000"/>
      </right>
      <top style="medium"/>
      <bottom style="thin">
        <color rgb="FF000000"/>
      </bottom>
    </border>
    <border>
      <left>
        <color rgb="FF000000"/>
      </left>
      <right>
        <color rgb="FF000000"/>
      </right>
      <top style="medium"/>
      <bottom style="thin">
        <color rgb="FF000000"/>
      </bottom>
    </border>
    <border>
      <left>
        <color rgb="FF000000"/>
      </left>
      <right style="double">
        <color rgb="FF000000"/>
      </right>
      <top style="medium"/>
      <bottom style="thin">
        <color rgb="FF000000"/>
      </bottom>
    </border>
    <border>
      <left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double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uble"/>
    </border>
    <border>
      <left>
        <color rgb="FF000000"/>
      </left>
      <right style="medium"/>
      <top style="thin">
        <color rgb="FF000000"/>
      </top>
      <bottom style="double"/>
    </border>
    <border>
      <left style="medium"/>
      <right>
        <color rgb="FF000000"/>
      </right>
      <top style="double"/>
      <bottom style="medium"/>
    </border>
    <border>
      <left>
        <color rgb="FF000000"/>
      </left>
      <right>
        <color rgb="FF000000"/>
      </right>
      <top style="double"/>
      <bottom style="medium"/>
    </border>
    <border>
      <left>
        <color rgb="FF000000"/>
      </left>
      <right style="thin"/>
      <top style="double"/>
      <bottom style="medium"/>
    </border>
    <border>
      <left>
        <color rgb="FF000000"/>
      </left>
      <right>
        <color rgb="FF000000"/>
      </right>
      <top>
        <color indexed="63"/>
      </top>
      <bottom style="medium"/>
    </border>
    <border>
      <left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/>
    </border>
    <border>
      <left>
        <color rgb="FF000000"/>
      </left>
      <right style="double">
        <color rgb="FF000000"/>
      </right>
      <top>
        <color indexed="63"/>
      </top>
      <bottom style="medium"/>
    </border>
    <border>
      <left style="double">
        <color rgb="FF000000"/>
      </left>
      <right>
        <color rgb="FF000000"/>
      </right>
      <top style="double"/>
      <bottom style="medium"/>
    </border>
    <border>
      <left>
        <color rgb="FF000000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49" fontId="48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176" fontId="48" fillId="0" borderId="14" xfId="0" applyNumberFormat="1" applyFont="1" applyFill="1" applyBorder="1" applyAlignment="1">
      <alignment horizontal="right" vertical="center" wrapText="1"/>
    </xf>
    <xf numFmtId="177" fontId="48" fillId="0" borderId="15" xfId="0" applyNumberFormat="1" applyFont="1" applyFill="1" applyBorder="1" applyAlignment="1">
      <alignment vertical="center" wrapText="1"/>
    </xf>
    <xf numFmtId="177" fontId="48" fillId="0" borderId="16" xfId="0" applyNumberFormat="1" applyFont="1" applyFill="1" applyBorder="1" applyAlignment="1">
      <alignment vertical="center" wrapText="1"/>
    </xf>
    <xf numFmtId="176" fontId="48" fillId="0" borderId="13" xfId="0" applyNumberFormat="1" applyFont="1" applyFill="1" applyBorder="1" applyAlignment="1">
      <alignment horizontal="right" vertical="center" wrapText="1"/>
    </xf>
    <xf numFmtId="177" fontId="48" fillId="0" borderId="17" xfId="0" applyNumberFormat="1" applyFont="1" applyFill="1" applyBorder="1" applyAlignment="1">
      <alignment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49" fontId="48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48" fillId="0" borderId="20" xfId="0" applyNumberFormat="1" applyFont="1" applyFill="1" applyBorder="1" applyAlignment="1">
      <alignment horizontal="right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48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76" fontId="48" fillId="0" borderId="21" xfId="0" applyNumberFormat="1" applyFont="1" applyFill="1" applyBorder="1" applyAlignment="1">
      <alignment horizontal="right" vertical="center" wrapText="1"/>
    </xf>
    <xf numFmtId="176" fontId="48" fillId="0" borderId="18" xfId="0" applyNumberFormat="1" applyFont="1" applyFill="1" applyBorder="1" applyAlignment="1">
      <alignment horizontal="right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48" fillId="0" borderId="2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49" fontId="48" fillId="0" borderId="21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9" fillId="0" borderId="24" xfId="0" applyNumberFormat="1" applyFont="1" applyFill="1" applyBorder="1" applyAlignment="1">
      <alignment horizontal="center" vertical="center" wrapText="1"/>
    </xf>
    <xf numFmtId="49" fontId="49" fillId="0" borderId="25" xfId="0" applyNumberFormat="1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49" fontId="49" fillId="0" borderId="26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center"/>
    </xf>
    <xf numFmtId="49" fontId="48" fillId="0" borderId="30" xfId="0" applyNumberFormat="1" applyFont="1" applyFill="1" applyBorder="1" applyAlignment="1">
      <alignment horizontal="center" vertical="center" wrapText="1"/>
    </xf>
    <xf numFmtId="178" fontId="0" fillId="0" borderId="31" xfId="0" applyNumberFormat="1" applyFont="1" applyFill="1" applyBorder="1" applyAlignment="1">
      <alignment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178" fontId="0" fillId="0" borderId="33" xfId="0" applyNumberFormat="1" applyFont="1" applyFill="1" applyBorder="1" applyAlignment="1">
      <alignment vertical="center"/>
    </xf>
    <xf numFmtId="49" fontId="48" fillId="0" borderId="34" xfId="0" applyNumberFormat="1" applyFont="1" applyFill="1" applyBorder="1" applyAlignment="1">
      <alignment horizontal="center" vertical="center" wrapText="1"/>
    </xf>
    <xf numFmtId="178" fontId="0" fillId="0" borderId="35" xfId="0" applyNumberFormat="1" applyFont="1" applyFill="1" applyBorder="1" applyAlignment="1">
      <alignment vertical="center"/>
    </xf>
    <xf numFmtId="49" fontId="49" fillId="0" borderId="36" xfId="0" applyNumberFormat="1" applyFont="1" applyFill="1" applyBorder="1" applyAlignment="1">
      <alignment horizontal="center" vertical="center" wrapText="1"/>
    </xf>
    <xf numFmtId="49" fontId="49" fillId="0" borderId="37" xfId="0" applyNumberFormat="1" applyFont="1" applyFill="1" applyBorder="1" applyAlignment="1">
      <alignment horizontal="center" vertical="center" wrapText="1"/>
    </xf>
    <xf numFmtId="49" fontId="49" fillId="0" borderId="38" xfId="0" applyNumberFormat="1" applyFont="1" applyFill="1" applyBorder="1" applyAlignment="1">
      <alignment horizontal="center" vertical="center" wrapText="1"/>
    </xf>
    <xf numFmtId="176" fontId="49" fillId="0" borderId="39" xfId="0" applyNumberFormat="1" applyFont="1" applyFill="1" applyBorder="1" applyAlignment="1">
      <alignment horizontal="right" vertical="center" wrapText="1"/>
    </xf>
    <xf numFmtId="0" fontId="53" fillId="0" borderId="40" xfId="0" applyFont="1" applyFill="1" applyBorder="1" applyAlignment="1">
      <alignment vertical="center"/>
    </xf>
    <xf numFmtId="176" fontId="49" fillId="0" borderId="40" xfId="0" applyNumberFormat="1" applyFont="1" applyFill="1" applyBorder="1" applyAlignment="1">
      <alignment horizontal="right" vertical="center" wrapText="1"/>
    </xf>
    <xf numFmtId="177" fontId="49" fillId="0" borderId="41" xfId="0" applyNumberFormat="1" applyFont="1" applyFill="1" applyBorder="1" applyAlignment="1">
      <alignment vertical="center" wrapText="1"/>
    </xf>
    <xf numFmtId="178" fontId="53" fillId="0" borderId="42" xfId="0" applyNumberFormat="1" applyFont="1" applyFill="1" applyBorder="1" applyAlignment="1">
      <alignment vertical="center"/>
    </xf>
    <xf numFmtId="49" fontId="49" fillId="0" borderId="43" xfId="0" applyNumberFormat="1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vertical="center"/>
    </xf>
    <xf numFmtId="0" fontId="53" fillId="0" borderId="38" xfId="0" applyFont="1" applyFill="1" applyBorder="1" applyAlignment="1">
      <alignment vertical="center"/>
    </xf>
    <xf numFmtId="176" fontId="49" fillId="0" borderId="41" xfId="0" applyNumberFormat="1" applyFont="1" applyFill="1" applyBorder="1" applyAlignment="1">
      <alignment horizontal="right" vertical="center" wrapText="1"/>
    </xf>
    <xf numFmtId="178" fontId="53" fillId="0" borderId="44" xfId="0" applyNumberFormat="1" applyFont="1" applyFill="1" applyBorder="1" applyAlignment="1">
      <alignment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view="pageBreakPreview" zoomScale="85" zoomScaleSheetLayoutView="85" zoomScalePageLayoutView="0" workbookViewId="0" topLeftCell="A1">
      <selection activeCell="V9" sqref="V9"/>
    </sheetView>
  </sheetViews>
  <sheetFormatPr defaultColWidth="8.88671875" defaultRowHeight="13.5"/>
  <cols>
    <col min="1" max="1" width="4.6640625" style="0" customWidth="1"/>
    <col min="2" max="2" width="5.6640625" style="0" customWidth="1"/>
    <col min="3" max="3" width="1.4375" style="0" customWidth="1"/>
    <col min="4" max="4" width="5.99609375" style="0" customWidth="1"/>
    <col min="5" max="5" width="11.10546875" style="0" customWidth="1"/>
    <col min="6" max="6" width="8.6640625" style="0" customWidth="1"/>
    <col min="7" max="7" width="6.6640625" style="0" customWidth="1"/>
    <col min="8" max="8" width="14.99609375" style="0" customWidth="1"/>
    <col min="9" max="9" width="12.99609375" style="0" customWidth="1"/>
    <col min="10" max="10" width="12.3359375" style="0" customWidth="1"/>
    <col min="11" max="11" width="6.10546875" style="0" customWidth="1"/>
    <col min="12" max="12" width="4.77734375" style="0" customWidth="1"/>
    <col min="13" max="13" width="13.4453125" style="0" customWidth="1"/>
    <col min="14" max="14" width="15.4453125" style="0" customWidth="1"/>
    <col min="15" max="15" width="15.10546875" style="0" customWidth="1"/>
    <col min="16" max="16" width="13.77734375" style="0" customWidth="1"/>
    <col min="17" max="17" width="12.3359375" style="0" customWidth="1"/>
  </cols>
  <sheetData>
    <row r="2" spans="1:17" ht="67.5" customHeight="1">
      <c r="A2" s="34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7.75" customHeight="1" thickBot="1">
      <c r="A3" s="21" t="s">
        <v>45</v>
      </c>
      <c r="B3" s="21"/>
      <c r="C3" s="21"/>
      <c r="D3" s="21"/>
      <c r="E3" s="21"/>
      <c r="F3" s="21"/>
      <c r="G3" s="21"/>
      <c r="H3" s="21"/>
      <c r="I3" s="21"/>
      <c r="Q3" s="3" t="s">
        <v>44</v>
      </c>
    </row>
    <row r="4" spans="1:17" ht="22.5" customHeight="1">
      <c r="A4" s="45" t="s">
        <v>0</v>
      </c>
      <c r="B4" s="46" t="s">
        <v>1</v>
      </c>
      <c r="C4" s="47"/>
      <c r="D4" s="47"/>
      <c r="E4" s="47"/>
      <c r="F4" s="47"/>
      <c r="G4" s="47"/>
      <c r="H4" s="47"/>
      <c r="I4" s="47"/>
      <c r="J4" s="48"/>
      <c r="K4" s="49" t="s">
        <v>2</v>
      </c>
      <c r="L4" s="47"/>
      <c r="M4" s="47"/>
      <c r="N4" s="47"/>
      <c r="O4" s="47"/>
      <c r="P4" s="47"/>
      <c r="Q4" s="50"/>
    </row>
    <row r="5" spans="1:17" s="76" customFormat="1" ht="22.5" customHeight="1" thickBot="1">
      <c r="A5" s="51"/>
      <c r="B5" s="36" t="s">
        <v>3</v>
      </c>
      <c r="C5" s="71"/>
      <c r="D5" s="72"/>
      <c r="E5" s="8" t="s">
        <v>4</v>
      </c>
      <c r="F5" s="37" t="s">
        <v>5</v>
      </c>
      <c r="G5" s="72"/>
      <c r="H5" s="8" t="s">
        <v>6</v>
      </c>
      <c r="I5" s="73" t="s">
        <v>7</v>
      </c>
      <c r="J5" s="74" t="s">
        <v>46</v>
      </c>
      <c r="K5" s="37" t="s">
        <v>8</v>
      </c>
      <c r="L5" s="72"/>
      <c r="M5" s="8" t="s">
        <v>9</v>
      </c>
      <c r="N5" s="8" t="s">
        <v>10</v>
      </c>
      <c r="O5" s="8" t="s">
        <v>11</v>
      </c>
      <c r="P5" s="73" t="s">
        <v>12</v>
      </c>
      <c r="Q5" s="75" t="s">
        <v>47</v>
      </c>
    </row>
    <row r="6" spans="1:17" ht="42.75" customHeight="1" thickTop="1">
      <c r="A6" s="52" t="s">
        <v>13</v>
      </c>
      <c r="B6" s="38" t="s">
        <v>50</v>
      </c>
      <c r="C6" s="39"/>
      <c r="D6" s="40"/>
      <c r="E6" s="14" t="s">
        <v>49</v>
      </c>
      <c r="F6" s="41">
        <v>32400000</v>
      </c>
      <c r="G6" s="42"/>
      <c r="H6" s="9">
        <v>36000000</v>
      </c>
      <c r="I6" s="10">
        <f>H6-F6</f>
        <v>3600000</v>
      </c>
      <c r="J6" s="4">
        <f>I6/F6</f>
        <v>0.1111111111111111</v>
      </c>
      <c r="K6" s="38" t="s">
        <v>14</v>
      </c>
      <c r="L6" s="40"/>
      <c r="M6" s="14" t="s">
        <v>15</v>
      </c>
      <c r="N6" s="9">
        <v>444685000</v>
      </c>
      <c r="O6" s="9">
        <v>535023000</v>
      </c>
      <c r="P6" s="10">
        <f>O6-N6</f>
        <v>90338000</v>
      </c>
      <c r="Q6" s="53">
        <f>P6/N6</f>
        <v>0.20315054476764452</v>
      </c>
    </row>
    <row r="7" spans="1:17" ht="42.75" customHeight="1">
      <c r="A7" s="54" t="s">
        <v>16</v>
      </c>
      <c r="B7" s="19" t="s">
        <v>17</v>
      </c>
      <c r="C7" s="30"/>
      <c r="D7" s="20"/>
      <c r="E7" s="15" t="s">
        <v>18</v>
      </c>
      <c r="F7" s="29">
        <v>468790000</v>
      </c>
      <c r="G7" s="28"/>
      <c r="H7" s="17">
        <v>548058000</v>
      </c>
      <c r="I7" s="11">
        <f aca="true" t="shared" si="0" ref="I7:I15">H7-F7</f>
        <v>79268000</v>
      </c>
      <c r="J7" s="5">
        <f>I7/F7</f>
        <v>0.1690906375989249</v>
      </c>
      <c r="K7" s="19" t="s">
        <v>26</v>
      </c>
      <c r="L7" s="20"/>
      <c r="M7" s="15" t="s">
        <v>27</v>
      </c>
      <c r="N7" s="17">
        <v>1400000</v>
      </c>
      <c r="O7" s="17">
        <v>1400000</v>
      </c>
      <c r="P7" s="11">
        <f aca="true" t="shared" si="1" ref="P7:P14">O7-N7</f>
        <v>0</v>
      </c>
      <c r="Q7" s="55">
        <f aca="true" t="shared" si="2" ref="Q7:Q15">P7/N7</f>
        <v>0</v>
      </c>
    </row>
    <row r="8" spans="1:17" ht="42.75" customHeight="1">
      <c r="A8" s="54" t="s">
        <v>19</v>
      </c>
      <c r="B8" s="19" t="s">
        <v>21</v>
      </c>
      <c r="C8" s="30"/>
      <c r="D8" s="20"/>
      <c r="E8" s="15" t="s">
        <v>22</v>
      </c>
      <c r="F8" s="29">
        <v>37741000</v>
      </c>
      <c r="G8" s="28"/>
      <c r="H8" s="17">
        <v>51586000</v>
      </c>
      <c r="I8" s="11">
        <f t="shared" si="0"/>
        <v>13845000</v>
      </c>
      <c r="J8" s="5">
        <f>I8/F8</f>
        <v>0.3668424260088498</v>
      </c>
      <c r="K8" s="19" t="s">
        <v>30</v>
      </c>
      <c r="L8" s="20"/>
      <c r="M8" s="15" t="s">
        <v>31</v>
      </c>
      <c r="N8" s="17">
        <v>12520000</v>
      </c>
      <c r="O8" s="17">
        <v>19617000</v>
      </c>
      <c r="P8" s="11">
        <f t="shared" si="1"/>
        <v>7097000</v>
      </c>
      <c r="Q8" s="55">
        <f t="shared" si="2"/>
        <v>0.56685303514377</v>
      </c>
    </row>
    <row r="9" spans="1:17" ht="42.75" customHeight="1">
      <c r="A9" s="54" t="s">
        <v>20</v>
      </c>
      <c r="B9" s="43" t="s">
        <v>24</v>
      </c>
      <c r="C9" s="19"/>
      <c r="D9" s="44"/>
      <c r="E9" s="15" t="s">
        <v>25</v>
      </c>
      <c r="F9" s="32">
        <v>20169000</v>
      </c>
      <c r="G9" s="33"/>
      <c r="H9" s="17">
        <v>4169000</v>
      </c>
      <c r="I9" s="11">
        <f t="shared" si="0"/>
        <v>-16000000</v>
      </c>
      <c r="J9" s="5">
        <f>I9/F9</f>
        <v>-0.7932966433635777</v>
      </c>
      <c r="K9" s="19" t="s">
        <v>34</v>
      </c>
      <c r="L9" s="20"/>
      <c r="M9" s="15" t="s">
        <v>35</v>
      </c>
      <c r="N9" s="17">
        <v>20530000</v>
      </c>
      <c r="O9" s="17">
        <v>9000000</v>
      </c>
      <c r="P9" s="11">
        <f t="shared" si="1"/>
        <v>-11530000</v>
      </c>
      <c r="Q9" s="55">
        <f t="shared" si="2"/>
        <v>-0.561617145640526</v>
      </c>
    </row>
    <row r="10" spans="1:17" ht="42.75" customHeight="1">
      <c r="A10" s="54" t="s">
        <v>23</v>
      </c>
      <c r="B10" s="31"/>
      <c r="C10" s="27"/>
      <c r="D10" s="28"/>
      <c r="E10" s="16"/>
      <c r="F10" s="32"/>
      <c r="G10" s="33"/>
      <c r="H10" s="17"/>
      <c r="I10" s="11"/>
      <c r="J10" s="5"/>
      <c r="K10" s="19" t="s">
        <v>36</v>
      </c>
      <c r="L10" s="20"/>
      <c r="M10" s="15" t="s">
        <v>37</v>
      </c>
      <c r="N10" s="17">
        <v>12380000</v>
      </c>
      <c r="O10" s="17">
        <v>11700000</v>
      </c>
      <c r="P10" s="11">
        <f t="shared" si="1"/>
        <v>-680000</v>
      </c>
      <c r="Q10" s="55">
        <f t="shared" si="2"/>
        <v>-0.05492730210016155</v>
      </c>
    </row>
    <row r="11" spans="1:17" ht="42.75" customHeight="1">
      <c r="A11" s="54" t="s">
        <v>28</v>
      </c>
      <c r="B11" s="27"/>
      <c r="C11" s="27"/>
      <c r="D11" s="28"/>
      <c r="E11" s="16"/>
      <c r="F11" s="29"/>
      <c r="G11" s="28"/>
      <c r="H11" s="17"/>
      <c r="I11" s="11"/>
      <c r="J11" s="5"/>
      <c r="K11" s="19" t="s">
        <v>38</v>
      </c>
      <c r="L11" s="20"/>
      <c r="M11" s="15" t="s">
        <v>39</v>
      </c>
      <c r="N11" s="17">
        <v>25000000</v>
      </c>
      <c r="O11" s="17">
        <v>20000000</v>
      </c>
      <c r="P11" s="11">
        <f t="shared" si="1"/>
        <v>-5000000</v>
      </c>
      <c r="Q11" s="55">
        <f t="shared" si="2"/>
        <v>-0.2</v>
      </c>
    </row>
    <row r="12" spans="1:17" ht="42.75" customHeight="1">
      <c r="A12" s="54" t="s">
        <v>29</v>
      </c>
      <c r="B12" s="27"/>
      <c r="C12" s="27"/>
      <c r="D12" s="28"/>
      <c r="E12" s="16"/>
      <c r="F12" s="29"/>
      <c r="G12" s="28"/>
      <c r="H12" s="17"/>
      <c r="I12" s="11"/>
      <c r="J12" s="5"/>
      <c r="K12" s="19" t="s">
        <v>40</v>
      </c>
      <c r="L12" s="20"/>
      <c r="M12" s="15" t="s">
        <v>41</v>
      </c>
      <c r="N12" s="17">
        <v>1000000</v>
      </c>
      <c r="O12" s="17">
        <v>1000000</v>
      </c>
      <c r="P12" s="11">
        <f t="shared" si="1"/>
        <v>0</v>
      </c>
      <c r="Q12" s="55">
        <f t="shared" si="2"/>
        <v>0</v>
      </c>
    </row>
    <row r="13" spans="1:17" ht="42.75" customHeight="1">
      <c r="A13" s="54" t="s">
        <v>32</v>
      </c>
      <c r="B13" s="27"/>
      <c r="C13" s="27"/>
      <c r="D13" s="28"/>
      <c r="E13" s="16"/>
      <c r="F13" s="29"/>
      <c r="G13" s="28"/>
      <c r="H13" s="17"/>
      <c r="I13" s="11"/>
      <c r="J13" s="5"/>
      <c r="K13" s="19" t="s">
        <v>53</v>
      </c>
      <c r="L13" s="20"/>
      <c r="M13" s="15" t="s">
        <v>42</v>
      </c>
      <c r="N13" s="17">
        <v>5585000</v>
      </c>
      <c r="O13" s="17">
        <v>6073000</v>
      </c>
      <c r="P13" s="11">
        <f t="shared" si="1"/>
        <v>488000</v>
      </c>
      <c r="Q13" s="55">
        <f t="shared" si="2"/>
        <v>0.0873769024171889</v>
      </c>
    </row>
    <row r="14" spans="1:17" ht="42.75" customHeight="1" thickBot="1">
      <c r="A14" s="56" t="s">
        <v>33</v>
      </c>
      <c r="B14" s="22"/>
      <c r="C14" s="22"/>
      <c r="D14" s="23"/>
      <c r="E14" s="18"/>
      <c r="F14" s="24"/>
      <c r="G14" s="23"/>
      <c r="H14" s="12"/>
      <c r="I14" s="13"/>
      <c r="J14" s="6"/>
      <c r="K14" s="25" t="s">
        <v>54</v>
      </c>
      <c r="L14" s="26"/>
      <c r="M14" s="7" t="s">
        <v>52</v>
      </c>
      <c r="N14" s="12">
        <v>36000000</v>
      </c>
      <c r="O14" s="12">
        <v>36000000</v>
      </c>
      <c r="P14" s="13">
        <f t="shared" si="1"/>
        <v>0</v>
      </c>
      <c r="Q14" s="57">
        <f t="shared" si="2"/>
        <v>0</v>
      </c>
    </row>
    <row r="15" spans="1:17" ht="42.75" customHeight="1" thickBot="1" thickTop="1">
      <c r="A15" s="58" t="s">
        <v>43</v>
      </c>
      <c r="B15" s="59"/>
      <c r="C15" s="59"/>
      <c r="D15" s="59"/>
      <c r="E15" s="60"/>
      <c r="F15" s="61">
        <f>SUM(F6:G9)</f>
        <v>559100000</v>
      </c>
      <c r="G15" s="62"/>
      <c r="H15" s="63">
        <f>SUM(H6:H9)</f>
        <v>639813000</v>
      </c>
      <c r="I15" s="64">
        <f t="shared" si="0"/>
        <v>80713000</v>
      </c>
      <c r="J15" s="65">
        <f>I15/F15</f>
        <v>0.14436236809157574</v>
      </c>
      <c r="K15" s="66" t="s">
        <v>48</v>
      </c>
      <c r="L15" s="67"/>
      <c r="M15" s="68"/>
      <c r="N15" s="63">
        <f>SUM(N6:N14)</f>
        <v>559100000</v>
      </c>
      <c r="O15" s="63">
        <f>SUM(O6:O14)</f>
        <v>639813000</v>
      </c>
      <c r="P15" s="69">
        <f>SUM(P6:P14)</f>
        <v>80713000</v>
      </c>
      <c r="Q15" s="70">
        <f t="shared" si="2"/>
        <v>0.14436236809157574</v>
      </c>
    </row>
    <row r="16" ht="22.5" customHeight="1">
      <c r="Q16" s="1"/>
    </row>
    <row r="17" ht="22.5" customHeight="1"/>
    <row r="18" ht="22.5" customHeight="1"/>
    <row r="19" ht="22.5" customHeight="1">
      <c r="J19" s="2"/>
    </row>
    <row r="20" ht="22.5" customHeight="1"/>
    <row r="21" ht="22.5" customHeight="1"/>
    <row r="22" ht="22.5" customHeight="1"/>
    <row r="23" ht="22.5" customHeight="1"/>
    <row r="27" ht="13.5" customHeight="1"/>
  </sheetData>
  <sheetProtection/>
  <mergeCells count="38">
    <mergeCell ref="K7:L7"/>
    <mergeCell ref="F5:G5"/>
    <mergeCell ref="K5:L5"/>
    <mergeCell ref="B6:D6"/>
    <mergeCell ref="F6:G6"/>
    <mergeCell ref="K6:L6"/>
    <mergeCell ref="B7:D7"/>
    <mergeCell ref="F7:G7"/>
    <mergeCell ref="F11:G11"/>
    <mergeCell ref="A2:Q2"/>
    <mergeCell ref="A4:A5"/>
    <mergeCell ref="B4:J4"/>
    <mergeCell ref="K4:Q4"/>
    <mergeCell ref="B5:D5"/>
    <mergeCell ref="K9:L9"/>
    <mergeCell ref="K8:L8"/>
    <mergeCell ref="B9:D9"/>
    <mergeCell ref="F9:G9"/>
    <mergeCell ref="A15:E15"/>
    <mergeCell ref="F15:G15"/>
    <mergeCell ref="K15:M15"/>
    <mergeCell ref="B12:D12"/>
    <mergeCell ref="F12:G12"/>
    <mergeCell ref="B8:D8"/>
    <mergeCell ref="F8:G8"/>
    <mergeCell ref="B13:D13"/>
    <mergeCell ref="F13:G13"/>
    <mergeCell ref="K13:L13"/>
    <mergeCell ref="K12:L12"/>
    <mergeCell ref="K11:L11"/>
    <mergeCell ref="A3:I3"/>
    <mergeCell ref="B14:D14"/>
    <mergeCell ref="F14:G14"/>
    <mergeCell ref="K14:L14"/>
    <mergeCell ref="B10:D10"/>
    <mergeCell ref="F10:G10"/>
    <mergeCell ref="K10:L10"/>
    <mergeCell ref="B11:D11"/>
  </mergeCells>
  <printOptions/>
  <pageMargins left="0.5905511811023623" right="0.5905511811023623" top="0" bottom="0" header="0" footer="0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2020-03-04T01:44:45Z</cp:lastPrinted>
  <dcterms:modified xsi:type="dcterms:W3CDTF">2020-03-04T01:44:48Z</dcterms:modified>
  <cp:category/>
  <cp:version/>
  <cp:contentType/>
  <cp:contentStatus/>
</cp:coreProperties>
</file>